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1780" tabRatio="500" activeTab="0"/>
  </bookViews>
  <sheets>
    <sheet name="Spending Plan" sheetId="1" r:id="rId1"/>
  </sheets>
  <definedNames>
    <definedName name="_xlnm.Print_Area" localSheetId="0">'Spending Plan'!$A$1:$F$67</definedName>
  </definedNames>
  <calcPr fullCalcOnLoad="1"/>
</workbook>
</file>

<file path=xl/sharedStrings.xml><?xml version="1.0" encoding="utf-8"?>
<sst xmlns="http://schemas.openxmlformats.org/spreadsheetml/2006/main" count="69" uniqueCount="61">
  <si>
    <t>Income</t>
  </si>
  <si>
    <t xml:space="preserve">  Taxes</t>
  </si>
  <si>
    <t xml:space="preserve">  Insurance</t>
  </si>
  <si>
    <t xml:space="preserve">  Monthly Gross Income</t>
  </si>
  <si>
    <t>Housing</t>
  </si>
  <si>
    <t xml:space="preserve">  Gas</t>
  </si>
  <si>
    <t xml:space="preserve">  Electricity</t>
  </si>
  <si>
    <t xml:space="preserve">  Water/Sewer/garbage</t>
  </si>
  <si>
    <t xml:space="preserve">  Repairs</t>
  </si>
  <si>
    <t xml:space="preserve">  Mortgage/Rent</t>
  </si>
  <si>
    <t xml:space="preserve">  Other Miscellaneous</t>
  </si>
  <si>
    <t>Total Housing</t>
  </si>
  <si>
    <t>Suggested Housing Ratio</t>
  </si>
  <si>
    <t>Current Housing Ratio</t>
  </si>
  <si>
    <t xml:space="preserve">  Insurances</t>
  </si>
  <si>
    <t>Transportation</t>
  </si>
  <si>
    <t xml:space="preserve">  Gasoline</t>
  </si>
  <si>
    <t xml:space="preserve">  Public Transportation</t>
  </si>
  <si>
    <t>Total Transportation</t>
  </si>
  <si>
    <t>Suggested Transportation Ratio</t>
  </si>
  <si>
    <t>Current Transportation Ratio</t>
  </si>
  <si>
    <t>Debt</t>
  </si>
  <si>
    <t xml:space="preserve">  Student Loan</t>
  </si>
  <si>
    <t xml:space="preserve">  Car Payment</t>
  </si>
  <si>
    <t xml:space="preserve">  Credit Card</t>
  </si>
  <si>
    <t xml:space="preserve">  Open Debt</t>
  </si>
  <si>
    <t>Total Debt</t>
  </si>
  <si>
    <t>Savings/Investments</t>
  </si>
  <si>
    <t xml:space="preserve">  Emergency Fund</t>
  </si>
  <si>
    <t xml:space="preserve">  401(k)</t>
  </si>
  <si>
    <t xml:space="preserve">  IRA</t>
  </si>
  <si>
    <t>Total Savings/Investments</t>
  </si>
  <si>
    <t>Food</t>
  </si>
  <si>
    <t>Other</t>
  </si>
  <si>
    <t xml:space="preserve">  Entertainment</t>
  </si>
  <si>
    <t xml:space="preserve">  Other</t>
  </si>
  <si>
    <t>Total Other</t>
  </si>
  <si>
    <t>Total Net Income</t>
  </si>
  <si>
    <t>Total Expenses</t>
  </si>
  <si>
    <t>Cash Flow</t>
  </si>
  <si>
    <t>Spending Plan Worksheet</t>
  </si>
  <si>
    <t xml:space="preserve"> Monthly Net Income</t>
  </si>
  <si>
    <t>Suggested Debt Ratio</t>
  </si>
  <si>
    <t>Current Debt Ratio</t>
  </si>
  <si>
    <t>Current Savings/Investment Ratio</t>
  </si>
  <si>
    <t>Suggested Food Ratio</t>
  </si>
  <si>
    <t>Current Food Ratio</t>
  </si>
  <si>
    <t>Current Other Ratio</t>
  </si>
  <si>
    <t>Suggested Savings/Investment Ratio</t>
  </si>
  <si>
    <t>Suggested Other Ratio</t>
  </si>
  <si>
    <t xml:space="preserve">  Car Payment </t>
  </si>
  <si>
    <t xml:space="preserve">  HOA</t>
  </si>
  <si>
    <t xml:space="preserve">  Cable</t>
  </si>
  <si>
    <t xml:space="preserve">  NetFlix</t>
  </si>
  <si>
    <t xml:space="preserve">  Children School Lunch</t>
  </si>
  <si>
    <t xml:space="preserve">  Gym Membership</t>
  </si>
  <si>
    <t xml:space="preserve">  Credit Monitoring</t>
  </si>
  <si>
    <t xml:space="preserve">  Home Alarm</t>
  </si>
  <si>
    <t xml:space="preserve">  Cell Phone</t>
  </si>
  <si>
    <t xml:space="preserve">  Life Insurance</t>
  </si>
  <si>
    <t xml:space="preserve">  Tithing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</si>
</sst>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9" fontId="40" fillId="33" borderId="10" xfId="0" applyNumberFormat="1" applyFont="1" applyFill="1" applyBorder="1" applyAlignment="1">
      <alignment/>
    </xf>
    <xf numFmtId="9" fontId="40" fillId="33" borderId="10" xfId="57" applyFont="1" applyFill="1" applyBorder="1" applyAlignment="1">
      <alignment/>
    </xf>
    <xf numFmtId="0" fontId="40" fillId="33" borderId="0" xfId="0" applyFont="1" applyFill="1" applyAlignment="1">
      <alignment/>
    </xf>
    <xf numFmtId="44" fontId="40" fillId="33" borderId="0" xfId="44" applyNumberFormat="1" applyFont="1" applyFill="1" applyAlignment="1">
      <alignment/>
    </xf>
    <xf numFmtId="165" fontId="40" fillId="33" borderId="0" xfId="44" applyNumberFormat="1" applyFont="1" applyFill="1" applyAlignment="1">
      <alignment/>
    </xf>
    <xf numFmtId="165" fontId="40" fillId="33" borderId="0" xfId="44" applyNumberFormat="1" applyFont="1" applyFill="1" applyAlignment="1">
      <alignment wrapText="1"/>
    </xf>
    <xf numFmtId="0" fontId="40" fillId="33" borderId="0" xfId="0" applyFont="1" applyFill="1" applyAlignment="1">
      <alignment wrapText="1"/>
    </xf>
    <xf numFmtId="44" fontId="40" fillId="33" borderId="10" xfId="44" applyNumberFormat="1" applyFont="1" applyFill="1" applyBorder="1" applyAlignment="1">
      <alignment/>
    </xf>
    <xf numFmtId="44" fontId="40" fillId="34" borderId="10" xfId="44" applyNumberFormat="1" applyFont="1" applyFill="1" applyBorder="1" applyAlignment="1">
      <alignment/>
    </xf>
    <xf numFmtId="9" fontId="40" fillId="33" borderId="0" xfId="57" applyFont="1" applyFill="1" applyAlignment="1">
      <alignment/>
    </xf>
    <xf numFmtId="0" fontId="40" fillId="33" borderId="0" xfId="0" applyFont="1" applyFill="1" applyBorder="1" applyAlignment="1">
      <alignment horizontal="center"/>
    </xf>
    <xf numFmtId="44" fontId="40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0" fillId="36" borderId="1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125" zoomScaleNormal="125" workbookViewId="0" topLeftCell="A1">
      <selection activeCell="D45" sqref="D45"/>
    </sheetView>
  </sheetViews>
  <sheetFormatPr defaultColWidth="10.625" defaultRowHeight="15.75"/>
  <cols>
    <col min="1" max="1" width="28.625" style="4" customWidth="1"/>
    <col min="2" max="2" width="13.875" style="5" customWidth="1"/>
    <col min="3" max="3" width="1.37890625" style="6" customWidth="1"/>
    <col min="4" max="4" width="25.50390625" style="4" customWidth="1"/>
    <col min="5" max="5" width="4.875" style="4" customWidth="1"/>
    <col min="6" max="7" width="1.37890625" style="4" customWidth="1"/>
    <col min="8" max="16384" width="10.625" style="4" customWidth="1"/>
  </cols>
  <sheetData>
    <row r="1" spans="1:7" ht="19.5">
      <c r="A1" s="15" t="s">
        <v>40</v>
      </c>
      <c r="G1" s="18"/>
    </row>
    <row r="2" ht="6.75" customHeight="1">
      <c r="G2" s="18"/>
    </row>
    <row r="3" spans="1:7" s="8" customFormat="1" ht="15">
      <c r="A3" s="21" t="s">
        <v>0</v>
      </c>
      <c r="B3" s="21"/>
      <c r="C3" s="7"/>
      <c r="G3" s="19"/>
    </row>
    <row r="4" spans="1:7" ht="13.5" customHeight="1">
      <c r="A4" s="1" t="s">
        <v>3</v>
      </c>
      <c r="B4" s="9">
        <v>0</v>
      </c>
      <c r="G4" s="18"/>
    </row>
    <row r="5" spans="1:7" ht="13.5">
      <c r="A5" s="1" t="s">
        <v>1</v>
      </c>
      <c r="B5" s="9">
        <v>0</v>
      </c>
      <c r="G5" s="18"/>
    </row>
    <row r="6" spans="1:7" ht="13.5">
      <c r="A6" s="1" t="s">
        <v>14</v>
      </c>
      <c r="B6" s="9">
        <v>0</v>
      </c>
      <c r="G6" s="18"/>
    </row>
    <row r="7" spans="1:7" ht="15">
      <c r="A7" s="16" t="s">
        <v>41</v>
      </c>
      <c r="B7" s="10">
        <f>B4-SUM(B5:B6)</f>
        <v>0</v>
      </c>
      <c r="G7" s="18"/>
    </row>
    <row r="8" spans="1:7" ht="6.75" customHeight="1">
      <c r="A8" s="24"/>
      <c r="B8" s="24"/>
      <c r="G8" s="18"/>
    </row>
    <row r="9" spans="1:7" ht="15">
      <c r="A9" s="23" t="s">
        <v>4</v>
      </c>
      <c r="B9" s="23"/>
      <c r="G9" s="18"/>
    </row>
    <row r="10" spans="1:7" ht="13.5">
      <c r="A10" s="1" t="s">
        <v>9</v>
      </c>
      <c r="B10" s="9">
        <v>0</v>
      </c>
      <c r="G10" s="18"/>
    </row>
    <row r="11" spans="1:7" ht="13.5">
      <c r="A11" s="1" t="s">
        <v>2</v>
      </c>
      <c r="B11" s="9">
        <v>0</v>
      </c>
      <c r="G11" s="18"/>
    </row>
    <row r="12" spans="1:7" ht="13.5">
      <c r="A12" s="1" t="s">
        <v>1</v>
      </c>
      <c r="B12" s="9">
        <v>0</v>
      </c>
      <c r="G12" s="18"/>
    </row>
    <row r="13" spans="1:7" ht="13.5">
      <c r="A13" s="1" t="s">
        <v>51</v>
      </c>
      <c r="B13" s="9">
        <v>0</v>
      </c>
      <c r="G13" s="18"/>
    </row>
    <row r="14" spans="1:7" ht="13.5" customHeight="1">
      <c r="A14" s="1" t="s">
        <v>7</v>
      </c>
      <c r="B14" s="9">
        <v>0</v>
      </c>
      <c r="G14" s="18"/>
    </row>
    <row r="15" spans="1:7" ht="13.5" customHeight="1">
      <c r="A15" s="1" t="s">
        <v>5</v>
      </c>
      <c r="B15" s="9">
        <v>0</v>
      </c>
      <c r="G15" s="18"/>
    </row>
    <row r="16" spans="1:7" ht="13.5">
      <c r="A16" s="1" t="s">
        <v>6</v>
      </c>
      <c r="B16" s="9">
        <v>0</v>
      </c>
      <c r="E16" s="11"/>
      <c r="G16" s="18"/>
    </row>
    <row r="17" spans="1:7" ht="13.5">
      <c r="A17" s="1" t="s">
        <v>8</v>
      </c>
      <c r="B17" s="9">
        <v>0</v>
      </c>
      <c r="E17" s="11"/>
      <c r="G17" s="18"/>
    </row>
    <row r="18" spans="1:7" ht="13.5">
      <c r="A18" s="1" t="s">
        <v>10</v>
      </c>
      <c r="B18" s="9">
        <v>0</v>
      </c>
      <c r="D18" s="1" t="s">
        <v>12</v>
      </c>
      <c r="E18" s="2">
        <v>0.35</v>
      </c>
      <c r="G18" s="18"/>
    </row>
    <row r="19" spans="1:7" ht="15">
      <c r="A19" s="16" t="s">
        <v>11</v>
      </c>
      <c r="B19" s="10">
        <f>SUM(B10:B18)</f>
        <v>0</v>
      </c>
      <c r="D19" s="1" t="s">
        <v>13</v>
      </c>
      <c r="E19" s="3">
        <f>IF(ISERROR(B19/$B$7),0,B19/$B$7)</f>
        <v>0</v>
      </c>
      <c r="G19" s="18"/>
    </row>
    <row r="20" spans="1:7" ht="6.75" customHeight="1">
      <c r="A20" s="24"/>
      <c r="B20" s="24"/>
      <c r="G20" s="18"/>
    </row>
    <row r="21" spans="1:7" ht="15">
      <c r="A21" s="23" t="s">
        <v>15</v>
      </c>
      <c r="B21" s="23"/>
      <c r="G21" s="18"/>
    </row>
    <row r="22" spans="1:7" ht="13.5">
      <c r="A22" s="1" t="s">
        <v>50</v>
      </c>
      <c r="B22" s="9">
        <v>0</v>
      </c>
      <c r="G22" s="18"/>
    </row>
    <row r="23" spans="1:7" ht="13.5">
      <c r="A23" s="1" t="s">
        <v>23</v>
      </c>
      <c r="B23" s="9">
        <v>0</v>
      </c>
      <c r="G23" s="18"/>
    </row>
    <row r="24" spans="1:7" ht="15" customHeight="1">
      <c r="A24" s="1" t="s">
        <v>2</v>
      </c>
      <c r="B24" s="9">
        <v>0</v>
      </c>
      <c r="G24" s="18"/>
    </row>
    <row r="25" spans="1:7" ht="13.5" customHeight="1">
      <c r="A25" s="1" t="s">
        <v>16</v>
      </c>
      <c r="B25" s="9">
        <v>0</v>
      </c>
      <c r="G25" s="18"/>
    </row>
    <row r="26" spans="1:7" ht="13.5">
      <c r="A26" s="1" t="s">
        <v>8</v>
      </c>
      <c r="B26" s="9">
        <v>0</v>
      </c>
      <c r="G26" s="18"/>
    </row>
    <row r="27" spans="1:7" ht="13.5">
      <c r="A27" s="1" t="s">
        <v>17</v>
      </c>
      <c r="B27" s="9">
        <v>0</v>
      </c>
      <c r="D27" s="1" t="s">
        <v>19</v>
      </c>
      <c r="E27" s="2">
        <v>0.15</v>
      </c>
      <c r="G27" s="18"/>
    </row>
    <row r="28" spans="1:7" ht="15">
      <c r="A28" s="16" t="s">
        <v>18</v>
      </c>
      <c r="B28" s="10">
        <f>SUM(B22:B27)</f>
        <v>0</v>
      </c>
      <c r="D28" s="1" t="s">
        <v>20</v>
      </c>
      <c r="E28" s="3">
        <f>IF(ISERROR(B28/$B$7),0,B28/$B$7)</f>
        <v>0</v>
      </c>
      <c r="G28" s="18"/>
    </row>
    <row r="29" spans="1:7" ht="6.75" customHeight="1">
      <c r="A29" s="24"/>
      <c r="B29" s="24"/>
      <c r="G29" s="18"/>
    </row>
    <row r="30" spans="1:7" ht="15" customHeight="1">
      <c r="A30" s="23" t="s">
        <v>21</v>
      </c>
      <c r="B30" s="23"/>
      <c r="G30" s="18"/>
    </row>
    <row r="31" spans="1:7" ht="15" customHeight="1">
      <c r="A31" s="1" t="s">
        <v>22</v>
      </c>
      <c r="B31" s="9">
        <v>0</v>
      </c>
      <c r="G31" s="18"/>
    </row>
    <row r="32" spans="1:7" ht="13.5">
      <c r="A32" s="1" t="s">
        <v>24</v>
      </c>
      <c r="B32" s="9">
        <v>0</v>
      </c>
      <c r="G32" s="18"/>
    </row>
    <row r="33" spans="1:7" ht="13.5">
      <c r="A33" s="1" t="s">
        <v>25</v>
      </c>
      <c r="B33" s="9">
        <v>0</v>
      </c>
      <c r="G33" s="18"/>
    </row>
    <row r="34" spans="1:7" ht="13.5">
      <c r="A34" s="1" t="s">
        <v>25</v>
      </c>
      <c r="B34" s="9">
        <v>0</v>
      </c>
      <c r="G34" s="18"/>
    </row>
    <row r="35" spans="1:7" ht="13.5">
      <c r="A35" s="1" t="s">
        <v>25</v>
      </c>
      <c r="B35" s="9">
        <v>0</v>
      </c>
      <c r="D35" s="1" t="s">
        <v>42</v>
      </c>
      <c r="E35" s="2">
        <v>0.05</v>
      </c>
      <c r="G35" s="18"/>
    </row>
    <row r="36" spans="1:7" ht="15">
      <c r="A36" s="16" t="s">
        <v>26</v>
      </c>
      <c r="B36" s="10">
        <f>SUM(B31:B35)</f>
        <v>0</v>
      </c>
      <c r="D36" s="1" t="s">
        <v>43</v>
      </c>
      <c r="E36" s="3">
        <f>IF(ISERROR(B36/$B$7),0,B36/$B$7)</f>
        <v>0</v>
      </c>
      <c r="G36" s="18"/>
    </row>
    <row r="37" spans="1:7" ht="6.75" customHeight="1">
      <c r="A37" s="24"/>
      <c r="B37" s="24"/>
      <c r="G37" s="18"/>
    </row>
    <row r="38" spans="1:7" ht="15">
      <c r="A38" s="23" t="s">
        <v>27</v>
      </c>
      <c r="B38" s="23"/>
      <c r="G38" s="18"/>
    </row>
    <row r="39" spans="1:7" ht="13.5">
      <c r="A39" s="1" t="s">
        <v>29</v>
      </c>
      <c r="B39" s="9">
        <f>0.05*B4</f>
        <v>0</v>
      </c>
      <c r="G39" s="18"/>
    </row>
    <row r="40" spans="1:7" ht="13.5">
      <c r="A40" s="1" t="s">
        <v>28</v>
      </c>
      <c r="B40" s="9">
        <v>0</v>
      </c>
      <c r="G40" s="18"/>
    </row>
    <row r="41" spans="1:7" ht="13.5">
      <c r="A41" s="1" t="s">
        <v>30</v>
      </c>
      <c r="B41" s="9">
        <v>0</v>
      </c>
      <c r="D41" s="1" t="s">
        <v>48</v>
      </c>
      <c r="E41" s="2">
        <v>0.1</v>
      </c>
      <c r="G41" s="18"/>
    </row>
    <row r="42" spans="1:7" ht="15">
      <c r="A42" s="16" t="s">
        <v>31</v>
      </c>
      <c r="B42" s="10">
        <f>SUM(B39:B41)</f>
        <v>0</v>
      </c>
      <c r="D42" s="1" t="s">
        <v>44</v>
      </c>
      <c r="E42" s="3">
        <f>IF(ISERROR(B42/$B$7),0,B42/$B$7)</f>
        <v>0</v>
      </c>
      <c r="G42" s="18"/>
    </row>
    <row r="43" spans="1:7" ht="6.75" customHeight="1">
      <c r="A43" s="24"/>
      <c r="B43" s="24"/>
      <c r="G43" s="18"/>
    </row>
    <row r="44" spans="1:7" ht="15">
      <c r="A44" s="16" t="s">
        <v>32</v>
      </c>
      <c r="B44" s="10">
        <v>0</v>
      </c>
      <c r="D44" s="1" t="s">
        <v>45</v>
      </c>
      <c r="E44" s="2">
        <v>0.15</v>
      </c>
      <c r="G44" s="18"/>
    </row>
    <row r="45" spans="1:7" ht="18.75" customHeight="1">
      <c r="A45" s="24"/>
      <c r="B45" s="24"/>
      <c r="D45" s="1" t="s">
        <v>46</v>
      </c>
      <c r="E45" s="3">
        <f>IF(ISERROR(B44/$B$7),0,B44/$B$7)</f>
        <v>0</v>
      </c>
      <c r="G45" s="18"/>
    </row>
    <row r="46" spans="1:7" ht="6.75" customHeight="1">
      <c r="A46" s="12"/>
      <c r="B46" s="13"/>
      <c r="D46" s="14"/>
      <c r="G46" s="18"/>
    </row>
    <row r="47" spans="1:7" ht="15">
      <c r="A47" s="23" t="s">
        <v>33</v>
      </c>
      <c r="B47" s="23"/>
      <c r="G47" s="18"/>
    </row>
    <row r="48" spans="1:7" ht="13.5">
      <c r="A48" s="1" t="s">
        <v>54</v>
      </c>
      <c r="B48" s="9">
        <v>0</v>
      </c>
      <c r="G48" s="18"/>
    </row>
    <row r="49" spans="1:7" ht="13.5">
      <c r="A49" s="1" t="s">
        <v>55</v>
      </c>
      <c r="B49" s="9">
        <v>0</v>
      </c>
      <c r="G49" s="18"/>
    </row>
    <row r="50" spans="1:7" ht="13.5">
      <c r="A50" s="1" t="s">
        <v>56</v>
      </c>
      <c r="B50" s="9">
        <v>0</v>
      </c>
      <c r="G50" s="18"/>
    </row>
    <row r="51" spans="1:7" ht="13.5">
      <c r="A51" s="1" t="s">
        <v>52</v>
      </c>
      <c r="B51" s="9">
        <v>0</v>
      </c>
      <c r="G51" s="18"/>
    </row>
    <row r="52" spans="1:7" ht="13.5">
      <c r="A52" s="1" t="s">
        <v>57</v>
      </c>
      <c r="B52" s="9">
        <v>0</v>
      </c>
      <c r="G52" s="18"/>
    </row>
    <row r="53" spans="1:7" ht="13.5">
      <c r="A53" s="1" t="s">
        <v>58</v>
      </c>
      <c r="B53" s="9">
        <v>0</v>
      </c>
      <c r="G53" s="18"/>
    </row>
    <row r="54" spans="1:7" ht="13.5">
      <c r="A54" s="1" t="s">
        <v>53</v>
      </c>
      <c r="B54" s="9">
        <v>0</v>
      </c>
      <c r="G54" s="18"/>
    </row>
    <row r="55" spans="1:7" ht="13.5">
      <c r="A55" s="17" t="s">
        <v>59</v>
      </c>
      <c r="B55" s="9">
        <v>0</v>
      </c>
      <c r="G55" s="18"/>
    </row>
    <row r="56" spans="1:7" ht="13.5">
      <c r="A56" s="17" t="s">
        <v>34</v>
      </c>
      <c r="B56" s="9">
        <v>0</v>
      </c>
      <c r="G56" s="18"/>
    </row>
    <row r="57" spans="1:7" ht="13.5">
      <c r="A57" s="1" t="s">
        <v>60</v>
      </c>
      <c r="B57" s="9">
        <f>0.1*B4</f>
        <v>0</v>
      </c>
      <c r="G57" s="18"/>
    </row>
    <row r="58" spans="1:7" ht="13.5">
      <c r="A58" s="1" t="s">
        <v>35</v>
      </c>
      <c r="B58" s="9">
        <v>0</v>
      </c>
      <c r="G58" s="18"/>
    </row>
    <row r="59" spans="1:7" ht="13.5">
      <c r="A59" s="1" t="s">
        <v>35</v>
      </c>
      <c r="B59" s="9">
        <v>0</v>
      </c>
      <c r="G59" s="18"/>
    </row>
    <row r="60" spans="1:7" ht="13.5">
      <c r="A60" s="1" t="s">
        <v>35</v>
      </c>
      <c r="B60" s="9">
        <v>0</v>
      </c>
      <c r="G60" s="18"/>
    </row>
    <row r="61" spans="1:7" ht="13.5">
      <c r="A61" s="1" t="s">
        <v>35</v>
      </c>
      <c r="B61" s="9">
        <v>0</v>
      </c>
      <c r="D61" s="1" t="s">
        <v>49</v>
      </c>
      <c r="E61" s="2">
        <v>0.2</v>
      </c>
      <c r="G61" s="18"/>
    </row>
    <row r="62" spans="1:7" ht="15">
      <c r="A62" s="16" t="s">
        <v>36</v>
      </c>
      <c r="B62" s="10">
        <f>SUM(B48:B61)</f>
        <v>0</v>
      </c>
      <c r="D62" s="1" t="s">
        <v>47</v>
      </c>
      <c r="E62" s="3">
        <f>IF(ISERROR(B62/$B$7),0,B62/$B$7)</f>
        <v>0</v>
      </c>
      <c r="G62" s="18"/>
    </row>
    <row r="63" spans="1:7" ht="6.75" customHeight="1">
      <c r="A63" s="25"/>
      <c r="B63" s="25"/>
      <c r="G63" s="18"/>
    </row>
    <row r="64" spans="1:7" ht="15">
      <c r="A64" s="20" t="s">
        <v>37</v>
      </c>
      <c r="B64" s="9">
        <f>B7</f>
        <v>0</v>
      </c>
      <c r="G64" s="18"/>
    </row>
    <row r="65" spans="1:7" ht="15">
      <c r="A65" s="20" t="s">
        <v>38</v>
      </c>
      <c r="B65" s="9">
        <f>B19+B28+B36+B42+B44+B62</f>
        <v>0</v>
      </c>
      <c r="G65" s="18"/>
    </row>
    <row r="66" spans="1:7" ht="15">
      <c r="A66" s="20" t="s">
        <v>39</v>
      </c>
      <c r="B66" s="9">
        <f>B64-B65</f>
        <v>0</v>
      </c>
      <c r="G66" s="18"/>
    </row>
    <row r="67" spans="1:7" ht="96" customHeight="1">
      <c r="A67" s="22" t="str">
        <f>IF(B66&gt;0,"You have positive cash flow. That means that you are spending less than you earn. You should have a plan of how to use that positive cash flow to pay down debt, increase savings and retirment, or plan a fun family activity.","You have a negative cash flow. That means you are spending more than you earn. You should have a plan on how to either increase your income ore reduce your expenses to pay down debt, increase savings and retirement, or plan fun family activity.")</f>
        <v>You have a negative cash flow. That means you are spending more than you earn. You should have a plan on how to either increase your income ore reduce your expenses to pay down debt, increase savings and retirement, or plan fun family activity.</v>
      </c>
      <c r="B67" s="22"/>
      <c r="G67" s="18"/>
    </row>
  </sheetData>
  <sheetProtection/>
  <mergeCells count="14">
    <mergeCell ref="A43:B43"/>
    <mergeCell ref="A63:B63"/>
    <mergeCell ref="A45:B45"/>
    <mergeCell ref="A8:B8"/>
    <mergeCell ref="A20:B20"/>
    <mergeCell ref="A29:B29"/>
    <mergeCell ref="A30:B30"/>
    <mergeCell ref="A21:B21"/>
    <mergeCell ref="A67:B67"/>
    <mergeCell ref="A3:B3"/>
    <mergeCell ref="A9:B9"/>
    <mergeCell ref="A38:B38"/>
    <mergeCell ref="A37:B37"/>
    <mergeCell ref="A47:B47"/>
  </mergeCells>
  <conditionalFormatting sqref="E19">
    <cfRule type="expression" priority="14" dxfId="28">
      <formula>'Spending Plan'!$E$19&lt;'Spending Plan'!$E$18</formula>
    </cfRule>
    <cfRule type="expression" priority="36" dxfId="29">
      <formula>'Spending Plan'!$E$19&gt;'Spending Plan'!$E$18</formula>
    </cfRule>
  </conditionalFormatting>
  <conditionalFormatting sqref="E36">
    <cfRule type="expression" priority="18" dxfId="28">
      <formula>'Spending Plan'!$E$36&lt;'Spending Plan'!$E$35</formula>
    </cfRule>
    <cfRule type="expression" priority="38" dxfId="29">
      <formula>'Spending Plan'!$E$36&gt;'Spending Plan'!$E$35</formula>
    </cfRule>
  </conditionalFormatting>
  <conditionalFormatting sqref="E42">
    <cfRule type="expression" priority="20" dxfId="29">
      <formula>'Spending Plan'!$E$42&lt;'Spending Plan'!$E$41</formula>
    </cfRule>
    <cfRule type="expression" priority="39" dxfId="28">
      <formula>'Spending Plan'!$E$42&gt;'Spending Plan'!$E$41</formula>
    </cfRule>
  </conditionalFormatting>
  <conditionalFormatting sqref="E62">
    <cfRule type="expression" priority="24" dxfId="28">
      <formula>'Spending Plan'!$E$62&lt;'Spending Plan'!$E$61</formula>
    </cfRule>
    <cfRule type="expression" priority="41" dxfId="29">
      <formula>'Spending Plan'!$E$62&gt;'Spending Plan'!$E$61</formula>
    </cfRule>
  </conditionalFormatting>
  <conditionalFormatting sqref="E28">
    <cfRule type="expression" priority="16" dxfId="28">
      <formula>'Spending Plan'!$E$28&lt;'Spending Plan'!$E$27</formula>
    </cfRule>
    <cfRule type="expression" priority="37" dxfId="29">
      <formula>'Spending Plan'!$E$28&gt;'Spending Plan'!$E$27</formula>
    </cfRule>
  </conditionalFormatting>
  <conditionalFormatting sqref="E45">
    <cfRule type="expression" priority="22" dxfId="28">
      <formula>'Spending Plan'!$E$45&lt;'Spending Plan'!$E$44</formula>
    </cfRule>
    <cfRule type="expression" priority="40" dxfId="29">
      <formula>'Spending Plan'!$E$45&gt;'Spending Plan'!$E$44</formula>
    </cfRule>
  </conditionalFormatting>
  <conditionalFormatting sqref="B66">
    <cfRule type="expression" priority="33" dxfId="28">
      <formula>'Spending Plan'!$B$66&gt;0</formula>
    </cfRule>
    <cfRule type="expression" priority="35" dxfId="29">
      <formula>'Spending Plan'!$B$66&lt;0</formula>
    </cfRule>
  </conditionalFormatting>
  <conditionalFormatting sqref="A66">
    <cfRule type="expression" priority="32" dxfId="28">
      <formula>'Spending Plan'!$B$66&gt;0</formula>
    </cfRule>
    <cfRule type="expression" priority="34" dxfId="29">
      <formula>'Spending Plan'!$B$66&lt;0</formula>
    </cfRule>
  </conditionalFormatting>
  <conditionalFormatting sqref="D62">
    <cfRule type="expression" priority="25" dxfId="28">
      <formula>'Spending Plan'!$E$62&lt;'Spending Plan'!$E$61</formula>
    </cfRule>
    <cfRule type="expression" priority="31" dxfId="29">
      <formula>'Spending Plan'!$E$62&gt;'Spending Plan'!$E$61</formula>
    </cfRule>
  </conditionalFormatting>
  <conditionalFormatting sqref="D45">
    <cfRule type="expression" priority="23" dxfId="28">
      <formula>'Spending Plan'!$E$45&lt;'Spending Plan'!$E$44</formula>
    </cfRule>
    <cfRule type="expression" priority="30" dxfId="29">
      <formula>'Spending Plan'!$E$45&gt;'Spending Plan'!$E$44</formula>
    </cfRule>
  </conditionalFormatting>
  <conditionalFormatting sqref="D42">
    <cfRule type="expression" priority="21" dxfId="29">
      <formula>'Spending Plan'!$E$42&lt;'Spending Plan'!$E$41</formula>
    </cfRule>
    <cfRule type="expression" priority="29" dxfId="28">
      <formula>'Spending Plan'!$E$42&gt;'Spending Plan'!$E$41</formula>
    </cfRule>
  </conditionalFormatting>
  <conditionalFormatting sqref="D36">
    <cfRule type="expression" priority="19" dxfId="28">
      <formula>'Spending Plan'!$E$36&lt;'Spending Plan'!$E$35</formula>
    </cfRule>
    <cfRule type="expression" priority="28" dxfId="29">
      <formula>'Spending Plan'!$E$36&gt;'Spending Plan'!$E$35</formula>
    </cfRule>
  </conditionalFormatting>
  <conditionalFormatting sqref="D28">
    <cfRule type="expression" priority="17" dxfId="28">
      <formula>'Spending Plan'!$E$28&lt;'Spending Plan'!$E$27</formula>
    </cfRule>
    <cfRule type="expression" priority="27" dxfId="29">
      <formula>'Spending Plan'!$E$28&gt;'Spending Plan'!$E$27</formula>
    </cfRule>
  </conditionalFormatting>
  <conditionalFormatting sqref="D19">
    <cfRule type="expression" priority="15" dxfId="28">
      <formula>'Spending Plan'!$E$19&lt;'Spending Plan'!$E$18</formula>
    </cfRule>
    <cfRule type="expression" priority="26" dxfId="29">
      <formula>'Spending Plan'!$E$19&gt;'Spending Plan'!$E$18</formula>
    </cfRule>
  </conditionalFormatting>
  <printOptions/>
  <pageMargins left="0.75" right="0.75" top="1" bottom="1" header="0.5" footer="0.5"/>
  <pageSetup fitToHeight="1" fitToWidth="1" orientation="portrait" scale="65"/>
  <rowBreaks count="1" manualBreakCount="1">
    <brk id="6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Spending Plan</dc:title>
  <dc:subject/>
  <dc:creator>BeingPreparedWorks</dc:creator>
  <cp:keywords/>
  <dc:description>Use this spending plan worksheet to create your personal spending plan.</dc:description>
  <cp:lastModifiedBy>Andrew Hill</cp:lastModifiedBy>
  <cp:lastPrinted>2012-01-19T02:45:25Z</cp:lastPrinted>
  <dcterms:created xsi:type="dcterms:W3CDTF">2012-01-14T14:05:57Z</dcterms:created>
  <dcterms:modified xsi:type="dcterms:W3CDTF">2012-01-19T02:45:33Z</dcterms:modified>
  <cp:category/>
  <cp:version/>
  <cp:contentType/>
  <cp:contentStatus/>
</cp:coreProperties>
</file>