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8800" windowHeight="11780" tabRatio="500" activeTab="0"/>
  </bookViews>
  <sheets>
    <sheet name="Debt Ratios" sheetId="1" r:id="rId1"/>
  </sheets>
  <definedNames>
    <definedName name="_xlnm.Print_Area" localSheetId="0">'Debt Ratios'!$A$1:$J$67</definedName>
  </definedNames>
  <calcPr fullCalcOnLoad="1"/>
</workbook>
</file>

<file path=xl/sharedStrings.xml><?xml version="1.0" encoding="utf-8"?>
<sst xmlns="http://schemas.openxmlformats.org/spreadsheetml/2006/main" count="84" uniqueCount="75">
  <si>
    <t>Income</t>
  </si>
  <si>
    <t xml:space="preserve">  Taxes</t>
  </si>
  <si>
    <t xml:space="preserve">  Insurance</t>
  </si>
  <si>
    <t xml:space="preserve">  Monthly Gross Income</t>
  </si>
  <si>
    <t>Housing</t>
  </si>
  <si>
    <t xml:space="preserve">  Gas</t>
  </si>
  <si>
    <t xml:space="preserve">  Electricity</t>
  </si>
  <si>
    <t xml:space="preserve">  Water/Sewer/garbage</t>
  </si>
  <si>
    <t xml:space="preserve">  Repairs</t>
  </si>
  <si>
    <t xml:space="preserve">  Mortgage/Rent</t>
  </si>
  <si>
    <t xml:space="preserve">  Other Miscellaneous</t>
  </si>
  <si>
    <t>Total Housing</t>
  </si>
  <si>
    <t>Suggested Housing Ratio</t>
  </si>
  <si>
    <t>Current Housing Ratio</t>
  </si>
  <si>
    <t xml:space="preserve">  Insurances</t>
  </si>
  <si>
    <t>Transportation</t>
  </si>
  <si>
    <t xml:space="preserve">  Gasoline</t>
  </si>
  <si>
    <t xml:space="preserve">  Public Transportation</t>
  </si>
  <si>
    <t>Total Transportation</t>
  </si>
  <si>
    <t>Suggested Transportation Ratio</t>
  </si>
  <si>
    <t>Current Transportation Ratio</t>
  </si>
  <si>
    <t>Debt</t>
  </si>
  <si>
    <t xml:space="preserve">  Student Loan</t>
  </si>
  <si>
    <t xml:space="preserve">  Car Payment</t>
  </si>
  <si>
    <t xml:space="preserve">  Credit Card</t>
  </si>
  <si>
    <t xml:space="preserve">  Open Debt</t>
  </si>
  <si>
    <t>Total Debt</t>
  </si>
  <si>
    <t>Savings/Investments</t>
  </si>
  <si>
    <t xml:space="preserve">  Emergency Fund</t>
  </si>
  <si>
    <t xml:space="preserve">  401(k)</t>
  </si>
  <si>
    <t xml:space="preserve">  IRA</t>
  </si>
  <si>
    <t>Total Savings/Investments</t>
  </si>
  <si>
    <t>Food</t>
  </si>
  <si>
    <t>Other</t>
  </si>
  <si>
    <t xml:space="preserve">  Entertainment</t>
  </si>
  <si>
    <t xml:space="preserve">  Other</t>
  </si>
  <si>
    <t>Total Other</t>
  </si>
  <si>
    <t>Total Net Income</t>
  </si>
  <si>
    <t>Total Expenses</t>
  </si>
  <si>
    <t>Cash Flow</t>
  </si>
  <si>
    <t>Spending Plan Worksheet</t>
  </si>
  <si>
    <t xml:space="preserve"> Monthly Net Income</t>
  </si>
  <si>
    <t>Suggested Debt Ratio</t>
  </si>
  <si>
    <t>Current Debt Ratio</t>
  </si>
  <si>
    <t>Current Savings/Investment Ratio</t>
  </si>
  <si>
    <t>Suggested Food Ratio</t>
  </si>
  <si>
    <t>Current Food Ratio</t>
  </si>
  <si>
    <t>Current Other Ratio</t>
  </si>
  <si>
    <t>Suggested Savings/Investment Ratio</t>
  </si>
  <si>
    <t>Suggested Other Ratio</t>
  </si>
  <si>
    <t xml:space="preserve">  Car Payment </t>
  </si>
  <si>
    <t xml:space="preserve">  HOA</t>
  </si>
  <si>
    <t xml:space="preserve">  Cable</t>
  </si>
  <si>
    <t xml:space="preserve">  NetFlix</t>
  </si>
  <si>
    <t xml:space="preserve">  Children School Lunch</t>
  </si>
  <si>
    <t xml:space="preserve">  Gym Membership</t>
  </si>
  <si>
    <t xml:space="preserve">  Credit Monitoring</t>
  </si>
  <si>
    <t xml:space="preserve">  Home Alarm</t>
  </si>
  <si>
    <t xml:space="preserve">  Cell Phone</t>
  </si>
  <si>
    <t xml:space="preserve">  Life Insurance</t>
  </si>
  <si>
    <t xml:space="preserve">  Tithing</t>
  </si>
  <si>
    <t>Debt Ratios</t>
  </si>
  <si>
    <t>Front End Ratio</t>
  </si>
  <si>
    <t>Suggested Back End Ratio</t>
  </si>
  <si>
    <t>Back End Ratio</t>
  </si>
  <si>
    <t>Current Back End Ratio</t>
  </si>
  <si>
    <t>Suggested Front End Ratio</t>
  </si>
  <si>
    <t>Current Front End Ratio</t>
  </si>
  <si>
    <t>*The Back End ratio looks at all monthly debt obligations. Total all of your recurring debt obligations:expected housing payments (home equity line of credit, first and second mortgages, PMI, taxes, insurance and homeowner association dues), minimum monthly car payments, student loans, car loans and any other loan payments. Take that amount divide it by your monthly gross income.</t>
  </si>
  <si>
    <t>*The Front End Ratio looks at all monthly expected housing obligations. Total all of your expected housing payments: home equity line of credit, first and second mortgages, PMI, taxes, insurance and homeowner association dues. Take that amount and divide it by your monthly gross income.</t>
  </si>
  <si>
    <t>*(Gross Yearly Income x .36) / 12 = Maximum Monthly Debt Obligations</t>
  </si>
  <si>
    <t>Allowable Back End Monthly Debt</t>
  </si>
  <si>
    <t>Allowable Amount</t>
  </si>
  <si>
    <t>Allowable Front End Monthly Debt</t>
  </si>
  <si>
    <t>*(Gross Yearly Income x .28) / 12 = Maximum Monthly Debt Obligations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</si>
</sst>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44">
    <font>
      <sz val="12"/>
      <color theme="1"/>
      <name val="Calibri"/>
      <family val="2"/>
    </font>
    <font>
      <sz val="12"/>
      <color indexed="8"/>
      <name val="Calibri"/>
      <family val="2"/>
    </font>
    <font>
      <sz val="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8"/>
      <name val="Calibri"/>
      <family val="0"/>
    </font>
    <font>
      <sz val="16"/>
      <color indexed="8"/>
      <name val="Calibri"/>
      <family val="0"/>
    </font>
    <font>
      <sz val="10"/>
      <name val="Calibri"/>
      <family val="0"/>
    </font>
    <font>
      <sz val="8"/>
      <color indexed="8"/>
      <name val="Calibri"/>
      <family val="0"/>
    </font>
    <font>
      <u val="single"/>
      <sz val="12"/>
      <color indexed="12"/>
      <name val="Calibri"/>
      <family val="2"/>
    </font>
    <font>
      <u val="single"/>
      <sz val="12"/>
      <color indexed="2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0"/>
    </font>
    <font>
      <sz val="16"/>
      <color theme="1"/>
      <name val="Calibri"/>
      <family val="0"/>
    </font>
    <font>
      <sz val="8"/>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4">
    <xf numFmtId="0" fontId="0" fillId="0" borderId="0" xfId="0" applyFont="1" applyAlignment="1">
      <alignment/>
    </xf>
    <xf numFmtId="0" fontId="41" fillId="33" borderId="10" xfId="0" applyFont="1" applyFill="1" applyBorder="1" applyAlignment="1">
      <alignment/>
    </xf>
    <xf numFmtId="9" fontId="41" fillId="33" borderId="10" xfId="0" applyNumberFormat="1" applyFont="1" applyFill="1" applyBorder="1" applyAlignment="1">
      <alignment/>
    </xf>
    <xf numFmtId="9" fontId="41" fillId="33" borderId="10" xfId="57" applyFont="1" applyFill="1" applyBorder="1" applyAlignment="1">
      <alignment/>
    </xf>
    <xf numFmtId="0" fontId="41" fillId="33" borderId="0" xfId="0" applyFont="1" applyFill="1" applyAlignment="1">
      <alignment/>
    </xf>
    <xf numFmtId="44" fontId="41" fillId="33" borderId="0" xfId="44" applyNumberFormat="1" applyFont="1" applyFill="1" applyAlignment="1">
      <alignment/>
    </xf>
    <xf numFmtId="165" fontId="41" fillId="33" borderId="0" xfId="44" applyNumberFormat="1" applyFont="1" applyFill="1" applyAlignment="1">
      <alignment/>
    </xf>
    <xf numFmtId="165" fontId="41" fillId="33" borderId="0" xfId="44" applyNumberFormat="1" applyFont="1" applyFill="1" applyAlignment="1">
      <alignment wrapText="1"/>
    </xf>
    <xf numFmtId="0" fontId="41" fillId="33" borderId="0" xfId="0" applyFont="1" applyFill="1" applyAlignment="1">
      <alignment wrapText="1"/>
    </xf>
    <xf numFmtId="44" fontId="41" fillId="33" borderId="10" xfId="44" applyNumberFormat="1" applyFont="1" applyFill="1" applyBorder="1" applyAlignment="1">
      <alignment/>
    </xf>
    <xf numFmtId="44" fontId="41" fillId="34" borderId="10" xfId="44" applyNumberFormat="1" applyFont="1" applyFill="1" applyBorder="1" applyAlignment="1">
      <alignment/>
    </xf>
    <xf numFmtId="9" fontId="41" fillId="33" borderId="0" xfId="57" applyFont="1" applyFill="1" applyAlignment="1">
      <alignment/>
    </xf>
    <xf numFmtId="0" fontId="41" fillId="33" borderId="0" xfId="0" applyFont="1" applyFill="1" applyBorder="1" applyAlignment="1">
      <alignment horizontal="center"/>
    </xf>
    <xf numFmtId="44" fontId="41" fillId="33" borderId="0" xfId="0" applyNumberFormat="1" applyFont="1" applyFill="1" applyBorder="1" applyAlignment="1">
      <alignment horizontal="center"/>
    </xf>
    <xf numFmtId="0" fontId="41" fillId="33" borderId="0" xfId="0" applyFont="1" applyFill="1" applyBorder="1" applyAlignment="1">
      <alignment/>
    </xf>
    <xf numFmtId="0" fontId="42" fillId="33" borderId="0" xfId="0" applyFont="1" applyFill="1" applyAlignment="1">
      <alignment/>
    </xf>
    <xf numFmtId="0" fontId="0" fillId="34" borderId="10" xfId="0" applyFont="1" applyFill="1" applyBorder="1" applyAlignment="1">
      <alignment/>
    </xf>
    <xf numFmtId="0" fontId="21" fillId="0" borderId="10" xfId="0" applyFont="1" applyBorder="1" applyAlignment="1">
      <alignment/>
    </xf>
    <xf numFmtId="0" fontId="41" fillId="35" borderId="0" xfId="0" applyFont="1" applyFill="1" applyAlignment="1">
      <alignment/>
    </xf>
    <xf numFmtId="0" fontId="41" fillId="35" borderId="0" xfId="0" applyFont="1" applyFill="1" applyAlignment="1">
      <alignment wrapText="1"/>
    </xf>
    <xf numFmtId="44" fontId="41" fillId="33" borderId="10" xfId="0" applyNumberFormat="1" applyFont="1" applyFill="1" applyBorder="1" applyAlignment="1">
      <alignment/>
    </xf>
    <xf numFmtId="0" fontId="0" fillId="33" borderId="10" xfId="0" applyFont="1" applyFill="1" applyBorder="1" applyAlignment="1">
      <alignment/>
    </xf>
    <xf numFmtId="0" fontId="0" fillId="33" borderId="0" xfId="0" applyFill="1" applyAlignment="1">
      <alignment/>
    </xf>
    <xf numFmtId="0" fontId="0" fillId="36" borderId="10" xfId="0" applyFont="1" applyFill="1" applyBorder="1" applyAlignment="1">
      <alignment horizontal="left" wrapText="1"/>
    </xf>
    <xf numFmtId="0" fontId="43" fillId="33" borderId="11" xfId="0" applyFont="1" applyFill="1" applyBorder="1" applyAlignment="1">
      <alignment horizontal="left" wrapText="1"/>
    </xf>
    <xf numFmtId="0" fontId="43" fillId="33" borderId="12" xfId="0" applyFont="1" applyFill="1" applyBorder="1" applyAlignment="1">
      <alignment horizontal="left" wrapText="1"/>
    </xf>
    <xf numFmtId="0" fontId="43" fillId="33" borderId="13" xfId="0" applyFont="1" applyFill="1" applyBorder="1" applyAlignment="1">
      <alignment horizontal="left" wrapText="1"/>
    </xf>
    <xf numFmtId="0" fontId="43" fillId="33" borderId="14" xfId="0" applyFont="1" applyFill="1" applyBorder="1" applyAlignment="1">
      <alignment horizontal="left" wrapText="1"/>
    </xf>
    <xf numFmtId="0" fontId="41" fillId="33" borderId="0" xfId="0" applyFont="1" applyFill="1" applyAlignment="1">
      <alignment horizontal="left" wrapText="1"/>
    </xf>
    <xf numFmtId="0" fontId="0" fillId="36" borderId="10" xfId="0" applyFont="1" applyFill="1" applyBorder="1" applyAlignment="1">
      <alignment horizontal="left"/>
    </xf>
    <xf numFmtId="0" fontId="41" fillId="33" borderId="0" xfId="0" applyFont="1" applyFill="1" applyBorder="1" applyAlignment="1">
      <alignment horizontal="center"/>
    </xf>
    <xf numFmtId="0" fontId="41" fillId="33" borderId="0" xfId="0" applyFont="1" applyFill="1" applyAlignment="1">
      <alignment horizontal="center"/>
    </xf>
    <xf numFmtId="0" fontId="42" fillId="33" borderId="0" xfId="0" applyFont="1" applyFill="1" applyAlignment="1">
      <alignment horizontal="left"/>
    </xf>
    <xf numFmtId="0" fontId="43" fillId="33" borderId="10"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2">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67"/>
  <sheetViews>
    <sheetView tabSelected="1" zoomScale="125" zoomScaleNormal="125" workbookViewId="0" topLeftCell="A29">
      <selection activeCell="H42" sqref="H42"/>
    </sheetView>
  </sheetViews>
  <sheetFormatPr defaultColWidth="10.625" defaultRowHeight="15.75"/>
  <cols>
    <col min="1" max="1" width="28.625" style="4" customWidth="1"/>
    <col min="2" max="2" width="13.875" style="5" customWidth="1"/>
    <col min="3" max="3" width="1.37890625" style="6" customWidth="1"/>
    <col min="4" max="4" width="25.50390625" style="4" customWidth="1"/>
    <col min="5" max="5" width="4.875" style="4" customWidth="1"/>
    <col min="6" max="8" width="1.37890625" style="4" customWidth="1"/>
    <col min="9" max="9" width="19.375" style="4" customWidth="1"/>
    <col min="10" max="10" width="14.00390625" style="4" customWidth="1"/>
    <col min="11" max="16384" width="10.625" style="4" customWidth="1"/>
  </cols>
  <sheetData>
    <row r="1" spans="1:10" ht="19.5">
      <c r="A1" s="15" t="s">
        <v>40</v>
      </c>
      <c r="G1" s="18"/>
      <c r="I1" s="32" t="s">
        <v>61</v>
      </c>
      <c r="J1" s="32"/>
    </row>
    <row r="2" ht="6.75" customHeight="1">
      <c r="G2" s="18"/>
    </row>
    <row r="3" spans="1:10" s="8" customFormat="1" ht="15">
      <c r="A3" s="23" t="s">
        <v>0</v>
      </c>
      <c r="B3" s="23"/>
      <c r="C3" s="7"/>
      <c r="G3" s="19"/>
      <c r="I3" s="23" t="s">
        <v>64</v>
      </c>
      <c r="J3" s="23"/>
    </row>
    <row r="4" spans="1:10" ht="13.5" customHeight="1">
      <c r="A4" s="1" t="s">
        <v>3</v>
      </c>
      <c r="B4" s="9">
        <v>0</v>
      </c>
      <c r="G4" s="18"/>
      <c r="I4" s="33" t="s">
        <v>68</v>
      </c>
      <c r="J4" s="33"/>
    </row>
    <row r="5" spans="1:10" ht="13.5">
      <c r="A5" s="1" t="s">
        <v>1</v>
      </c>
      <c r="B5" s="9">
        <v>0</v>
      </c>
      <c r="G5" s="18"/>
      <c r="I5" s="33"/>
      <c r="J5" s="33"/>
    </row>
    <row r="6" spans="1:10" ht="13.5">
      <c r="A6" s="1" t="s">
        <v>14</v>
      </c>
      <c r="B6" s="9">
        <v>0</v>
      </c>
      <c r="G6" s="18"/>
      <c r="I6" s="33"/>
      <c r="J6" s="33"/>
    </row>
    <row r="7" spans="1:10" ht="15">
      <c r="A7" s="16" t="s">
        <v>41</v>
      </c>
      <c r="B7" s="10">
        <f>B4-SUM(B5:B6)</f>
        <v>0</v>
      </c>
      <c r="G7" s="18"/>
      <c r="I7" s="33"/>
      <c r="J7" s="33"/>
    </row>
    <row r="8" spans="1:10" ht="6.75" customHeight="1">
      <c r="A8" s="30"/>
      <c r="B8" s="30"/>
      <c r="G8" s="18"/>
      <c r="I8" s="33"/>
      <c r="J8" s="33"/>
    </row>
    <row r="9" spans="1:10" ht="15">
      <c r="A9" s="29" t="s">
        <v>4</v>
      </c>
      <c r="B9" s="29"/>
      <c r="G9" s="18"/>
      <c r="I9" s="33"/>
      <c r="J9" s="33"/>
    </row>
    <row r="10" spans="1:10" ht="13.5">
      <c r="A10" s="1" t="s">
        <v>9</v>
      </c>
      <c r="B10" s="9">
        <v>0</v>
      </c>
      <c r="G10" s="18"/>
      <c r="I10" s="1" t="s">
        <v>63</v>
      </c>
      <c r="J10" s="2">
        <v>0.36</v>
      </c>
    </row>
    <row r="11" spans="1:10" ht="13.5">
      <c r="A11" s="1" t="s">
        <v>2</v>
      </c>
      <c r="B11" s="9">
        <v>0</v>
      </c>
      <c r="G11" s="18"/>
      <c r="I11" s="1" t="s">
        <v>65</v>
      </c>
      <c r="J11" s="3">
        <f>IF(ISERROR((B10+B11+B12+B13+B22+B23+B36)/B4),0,(B10+B11+B12+B13+B22+B23+B36)/B4)</f>
        <v>0</v>
      </c>
    </row>
    <row r="12" spans="1:7" ht="13.5">
      <c r="A12" s="1" t="s">
        <v>1</v>
      </c>
      <c r="B12" s="9">
        <v>0</v>
      </c>
      <c r="G12" s="18"/>
    </row>
    <row r="13" spans="1:7" ht="13.5">
      <c r="A13" s="1" t="s">
        <v>51</v>
      </c>
      <c r="B13" s="9">
        <v>0</v>
      </c>
      <c r="G13" s="18"/>
    </row>
    <row r="14" spans="1:10" ht="13.5" customHeight="1">
      <c r="A14" s="1" t="s">
        <v>7</v>
      </c>
      <c r="B14" s="9">
        <v>0</v>
      </c>
      <c r="G14" s="18"/>
      <c r="I14" s="23" t="s">
        <v>62</v>
      </c>
      <c r="J14" s="23"/>
    </row>
    <row r="15" spans="1:10" ht="13.5">
      <c r="A15" s="1" t="s">
        <v>5</v>
      </c>
      <c r="B15" s="9">
        <v>0</v>
      </c>
      <c r="G15" s="18"/>
      <c r="I15" s="33" t="s">
        <v>69</v>
      </c>
      <c r="J15" s="33"/>
    </row>
    <row r="16" spans="1:10" ht="13.5">
      <c r="A16" s="1" t="s">
        <v>6</v>
      </c>
      <c r="B16" s="9">
        <v>0</v>
      </c>
      <c r="E16" s="11"/>
      <c r="G16" s="18"/>
      <c r="I16" s="33"/>
      <c r="J16" s="33"/>
    </row>
    <row r="17" spans="1:10" ht="13.5">
      <c r="A17" s="1" t="s">
        <v>8</v>
      </c>
      <c r="B17" s="9">
        <v>0</v>
      </c>
      <c r="E17" s="11"/>
      <c r="G17" s="18"/>
      <c r="I17" s="33"/>
      <c r="J17" s="33"/>
    </row>
    <row r="18" spans="1:10" ht="13.5">
      <c r="A18" s="1" t="s">
        <v>10</v>
      </c>
      <c r="B18" s="9">
        <v>0</v>
      </c>
      <c r="D18" s="1" t="s">
        <v>12</v>
      </c>
      <c r="E18" s="2">
        <v>0.35</v>
      </c>
      <c r="G18" s="18"/>
      <c r="I18" s="33"/>
      <c r="J18" s="33"/>
    </row>
    <row r="19" spans="1:10" ht="15">
      <c r="A19" s="16" t="s">
        <v>11</v>
      </c>
      <c r="B19" s="10">
        <f>SUM(B10:B18)</f>
        <v>0</v>
      </c>
      <c r="D19" s="1" t="s">
        <v>13</v>
      </c>
      <c r="E19" s="3">
        <f>IF(ISERROR(B19/$B$7),0,B19/$B$7)</f>
        <v>0</v>
      </c>
      <c r="G19" s="18"/>
      <c r="I19" s="33"/>
      <c r="J19" s="33"/>
    </row>
    <row r="20" spans="1:10" ht="6.75" customHeight="1">
      <c r="A20" s="30"/>
      <c r="B20" s="30"/>
      <c r="G20" s="18"/>
      <c r="I20" s="33"/>
      <c r="J20" s="33"/>
    </row>
    <row r="21" spans="1:10" ht="15">
      <c r="A21" s="29" t="s">
        <v>15</v>
      </c>
      <c r="B21" s="29"/>
      <c r="G21" s="18"/>
      <c r="I21" s="1" t="s">
        <v>66</v>
      </c>
      <c r="J21" s="2">
        <v>0.28</v>
      </c>
    </row>
    <row r="22" spans="1:10" ht="13.5">
      <c r="A22" s="1" t="s">
        <v>50</v>
      </c>
      <c r="B22" s="9">
        <v>0</v>
      </c>
      <c r="G22" s="18"/>
      <c r="I22" s="1" t="s">
        <v>67</v>
      </c>
      <c r="J22" s="3">
        <f>IF(ISERROR((B10+B11+B12+B13)/B4),0,(B10+B11+B12+B13)/B4)</f>
        <v>0</v>
      </c>
    </row>
    <row r="23" spans="1:7" ht="13.5">
      <c r="A23" s="1" t="s">
        <v>23</v>
      </c>
      <c r="B23" s="9">
        <v>0</v>
      </c>
      <c r="G23" s="18"/>
    </row>
    <row r="24" spans="1:10" ht="15">
      <c r="A24" s="1" t="s">
        <v>2</v>
      </c>
      <c r="B24" s="9">
        <v>0</v>
      </c>
      <c r="G24" s="18"/>
      <c r="I24" s="23" t="s">
        <v>71</v>
      </c>
      <c r="J24" s="23"/>
    </row>
    <row r="25" spans="1:10" ht="13.5" customHeight="1">
      <c r="A25" s="1" t="s">
        <v>16</v>
      </c>
      <c r="B25" s="9">
        <v>0</v>
      </c>
      <c r="G25" s="18"/>
      <c r="I25" s="24" t="s">
        <v>70</v>
      </c>
      <c r="J25" s="25"/>
    </row>
    <row r="26" spans="1:10" ht="13.5">
      <c r="A26" s="1" t="s">
        <v>8</v>
      </c>
      <c r="B26" s="9">
        <v>0</v>
      </c>
      <c r="G26" s="18"/>
      <c r="I26" s="26"/>
      <c r="J26" s="27"/>
    </row>
    <row r="27" spans="1:10" ht="13.5">
      <c r="A27" s="1" t="s">
        <v>17</v>
      </c>
      <c r="B27" s="9">
        <v>0</v>
      </c>
      <c r="D27" s="1" t="s">
        <v>19</v>
      </c>
      <c r="E27" s="2">
        <v>0.15</v>
      </c>
      <c r="G27" s="18"/>
      <c r="I27" s="1" t="s">
        <v>72</v>
      </c>
      <c r="J27" s="20">
        <f>B4*J10</f>
        <v>0</v>
      </c>
    </row>
    <row r="28" spans="1:11" ht="15">
      <c r="A28" s="16" t="s">
        <v>18</v>
      </c>
      <c r="B28" s="10">
        <f>SUM(B22:B27)</f>
        <v>0</v>
      </c>
      <c r="D28" s="1" t="s">
        <v>20</v>
      </c>
      <c r="E28" s="3">
        <f>IF(ISERROR(B28/$B$7),0,B28/$B$7)</f>
        <v>0</v>
      </c>
      <c r="G28" s="18"/>
      <c r="I28" s="22"/>
      <c r="J28" s="22"/>
      <c r="K28" s="22"/>
    </row>
    <row r="29" spans="1:11" ht="6.75" customHeight="1">
      <c r="A29" s="30"/>
      <c r="B29" s="30"/>
      <c r="G29" s="18"/>
      <c r="I29" s="22"/>
      <c r="J29" s="22"/>
      <c r="K29" s="22"/>
    </row>
    <row r="30" spans="1:11" ht="15">
      <c r="A30" s="29" t="s">
        <v>21</v>
      </c>
      <c r="B30" s="29"/>
      <c r="G30" s="18"/>
      <c r="I30" s="23" t="s">
        <v>73</v>
      </c>
      <c r="J30" s="23"/>
      <c r="K30" s="22"/>
    </row>
    <row r="31" spans="1:11" ht="15">
      <c r="A31" s="1" t="s">
        <v>22</v>
      </c>
      <c r="B31" s="9">
        <v>0</v>
      </c>
      <c r="G31" s="18"/>
      <c r="I31" s="24" t="s">
        <v>74</v>
      </c>
      <c r="J31" s="25"/>
      <c r="K31" s="22"/>
    </row>
    <row r="32" spans="1:11" ht="15">
      <c r="A32" s="1" t="s">
        <v>24</v>
      </c>
      <c r="B32" s="9">
        <v>0</v>
      </c>
      <c r="G32" s="18"/>
      <c r="I32" s="26"/>
      <c r="J32" s="27"/>
      <c r="K32" s="22"/>
    </row>
    <row r="33" spans="1:11" ht="15">
      <c r="A33" s="1" t="s">
        <v>25</v>
      </c>
      <c r="B33" s="9">
        <v>0</v>
      </c>
      <c r="G33" s="18"/>
      <c r="I33" s="1" t="s">
        <v>72</v>
      </c>
      <c r="J33" s="20">
        <f>B4*J21</f>
        <v>0</v>
      </c>
      <c r="K33" s="22"/>
    </row>
    <row r="34" spans="1:7" ht="13.5">
      <c r="A34" s="1" t="s">
        <v>25</v>
      </c>
      <c r="B34" s="9">
        <v>0</v>
      </c>
      <c r="G34" s="18"/>
    </row>
    <row r="35" spans="1:7" ht="13.5">
      <c r="A35" s="1" t="s">
        <v>25</v>
      </c>
      <c r="B35" s="9">
        <v>0</v>
      </c>
      <c r="D35" s="1" t="s">
        <v>42</v>
      </c>
      <c r="E35" s="2">
        <v>0.05</v>
      </c>
      <c r="G35" s="18"/>
    </row>
    <row r="36" spans="1:7" ht="15">
      <c r="A36" s="16" t="s">
        <v>26</v>
      </c>
      <c r="B36" s="10">
        <f>SUM(B31:B35)</f>
        <v>0</v>
      </c>
      <c r="D36" s="1" t="s">
        <v>43</v>
      </c>
      <c r="E36" s="3">
        <f>IF(ISERROR(B36/$B$7),0,B36/$B$7)</f>
        <v>0</v>
      </c>
      <c r="G36" s="18"/>
    </row>
    <row r="37" spans="1:7" ht="6.75" customHeight="1">
      <c r="A37" s="30"/>
      <c r="B37" s="30"/>
      <c r="G37" s="18"/>
    </row>
    <row r="38" spans="1:7" ht="15">
      <c r="A38" s="29" t="s">
        <v>27</v>
      </c>
      <c r="B38" s="29"/>
      <c r="G38" s="18"/>
    </row>
    <row r="39" spans="1:7" ht="13.5">
      <c r="A39" s="1" t="s">
        <v>29</v>
      </c>
      <c r="B39" s="9">
        <f>0.05*B4</f>
        <v>0</v>
      </c>
      <c r="G39" s="18"/>
    </row>
    <row r="40" spans="1:7" ht="13.5">
      <c r="A40" s="1" t="s">
        <v>28</v>
      </c>
      <c r="B40" s="9">
        <v>0</v>
      </c>
      <c r="G40" s="18"/>
    </row>
    <row r="41" spans="1:7" ht="13.5">
      <c r="A41" s="1" t="s">
        <v>30</v>
      </c>
      <c r="B41" s="9">
        <v>0</v>
      </c>
      <c r="D41" s="1" t="s">
        <v>48</v>
      </c>
      <c r="E41" s="2">
        <v>0.1</v>
      </c>
      <c r="G41" s="18"/>
    </row>
    <row r="42" spans="1:7" ht="15">
      <c r="A42" s="16" t="s">
        <v>31</v>
      </c>
      <c r="B42" s="10">
        <f>SUM(B39:B41)</f>
        <v>0</v>
      </c>
      <c r="D42" s="1" t="s">
        <v>44</v>
      </c>
      <c r="E42" s="3">
        <f>IF(ISERROR(B42/$B$7),0,B42/$B$7)</f>
        <v>0</v>
      </c>
      <c r="G42" s="18"/>
    </row>
    <row r="43" spans="1:7" ht="6.75" customHeight="1">
      <c r="A43" s="30"/>
      <c r="B43" s="30"/>
      <c r="G43" s="18"/>
    </row>
    <row r="44" spans="1:7" ht="15">
      <c r="A44" s="16" t="s">
        <v>32</v>
      </c>
      <c r="B44" s="10">
        <v>0</v>
      </c>
      <c r="D44" s="1" t="s">
        <v>45</v>
      </c>
      <c r="E44" s="2">
        <v>0.15</v>
      </c>
      <c r="G44" s="18"/>
    </row>
    <row r="45" spans="1:7" ht="18.75" customHeight="1">
      <c r="A45" s="30"/>
      <c r="B45" s="30"/>
      <c r="D45" s="1" t="s">
        <v>46</v>
      </c>
      <c r="E45" s="3">
        <f>IF(ISERROR(B44/$B$7),0,B44/$B$7)</f>
        <v>0</v>
      </c>
      <c r="G45" s="18"/>
    </row>
    <row r="46" spans="1:7" ht="6.75" customHeight="1">
      <c r="A46" s="12"/>
      <c r="B46" s="13"/>
      <c r="D46" s="14"/>
      <c r="G46" s="18"/>
    </row>
    <row r="47" spans="1:7" ht="15">
      <c r="A47" s="29" t="s">
        <v>33</v>
      </c>
      <c r="B47" s="29"/>
      <c r="G47" s="18"/>
    </row>
    <row r="48" spans="1:7" ht="13.5">
      <c r="A48" s="1" t="s">
        <v>54</v>
      </c>
      <c r="B48" s="9">
        <v>0</v>
      </c>
      <c r="G48" s="18"/>
    </row>
    <row r="49" spans="1:7" ht="13.5">
      <c r="A49" s="1" t="s">
        <v>55</v>
      </c>
      <c r="B49" s="9">
        <v>0</v>
      </c>
      <c r="G49" s="18"/>
    </row>
    <row r="50" spans="1:7" ht="13.5">
      <c r="A50" s="1" t="s">
        <v>56</v>
      </c>
      <c r="B50" s="9">
        <v>0</v>
      </c>
      <c r="G50" s="18"/>
    </row>
    <row r="51" spans="1:7" ht="13.5">
      <c r="A51" s="1" t="s">
        <v>52</v>
      </c>
      <c r="B51" s="9">
        <v>0</v>
      </c>
      <c r="G51" s="18"/>
    </row>
    <row r="52" spans="1:7" ht="13.5">
      <c r="A52" s="1" t="s">
        <v>57</v>
      </c>
      <c r="B52" s="9">
        <v>0</v>
      </c>
      <c r="G52" s="18"/>
    </row>
    <row r="53" spans="1:7" ht="13.5">
      <c r="A53" s="1" t="s">
        <v>58</v>
      </c>
      <c r="B53" s="9">
        <v>0</v>
      </c>
      <c r="G53" s="18"/>
    </row>
    <row r="54" spans="1:7" ht="13.5">
      <c r="A54" s="1" t="s">
        <v>53</v>
      </c>
      <c r="B54" s="9">
        <v>0</v>
      </c>
      <c r="G54" s="18"/>
    </row>
    <row r="55" spans="1:7" ht="13.5">
      <c r="A55" s="17" t="s">
        <v>59</v>
      </c>
      <c r="B55" s="9">
        <v>0</v>
      </c>
      <c r="G55" s="18"/>
    </row>
    <row r="56" spans="1:7" ht="13.5">
      <c r="A56" s="17" t="s">
        <v>34</v>
      </c>
      <c r="B56" s="9">
        <v>0</v>
      </c>
      <c r="G56" s="18"/>
    </row>
    <row r="57" spans="1:7" ht="13.5">
      <c r="A57" s="1" t="s">
        <v>60</v>
      </c>
      <c r="B57" s="9">
        <f>0.1*B4</f>
        <v>0</v>
      </c>
      <c r="G57" s="18"/>
    </row>
    <row r="58" spans="1:7" ht="13.5">
      <c r="A58" s="1" t="s">
        <v>35</v>
      </c>
      <c r="B58" s="9">
        <v>0</v>
      </c>
      <c r="G58" s="18"/>
    </row>
    <row r="59" spans="1:7" ht="13.5">
      <c r="A59" s="1" t="s">
        <v>35</v>
      </c>
      <c r="B59" s="9">
        <v>0</v>
      </c>
      <c r="G59" s="18"/>
    </row>
    <row r="60" spans="1:7" ht="13.5">
      <c r="A60" s="1" t="s">
        <v>35</v>
      </c>
      <c r="B60" s="9">
        <v>0</v>
      </c>
      <c r="G60" s="18"/>
    </row>
    <row r="61" spans="1:7" ht="13.5">
      <c r="A61" s="1" t="s">
        <v>35</v>
      </c>
      <c r="B61" s="9">
        <v>0</v>
      </c>
      <c r="D61" s="1" t="s">
        <v>49</v>
      </c>
      <c r="E61" s="2">
        <v>0.2</v>
      </c>
      <c r="G61" s="18"/>
    </row>
    <row r="62" spans="1:7" ht="15">
      <c r="A62" s="16" t="s">
        <v>36</v>
      </c>
      <c r="B62" s="10">
        <f>SUM(B48:B61)</f>
        <v>0</v>
      </c>
      <c r="D62" s="1" t="s">
        <v>47</v>
      </c>
      <c r="E62" s="3">
        <f>IF(ISERROR(B62/$B$7),0,B62/$B$7)</f>
        <v>0</v>
      </c>
      <c r="G62" s="18"/>
    </row>
    <row r="63" spans="1:7" ht="6.75" customHeight="1">
      <c r="A63" s="31"/>
      <c r="B63" s="31"/>
      <c r="G63" s="18"/>
    </row>
    <row r="64" spans="1:7" ht="15">
      <c r="A64" s="21" t="s">
        <v>37</v>
      </c>
      <c r="B64" s="9">
        <f>B7</f>
        <v>0</v>
      </c>
      <c r="G64" s="18"/>
    </row>
    <row r="65" spans="1:7" ht="15">
      <c r="A65" s="21" t="s">
        <v>38</v>
      </c>
      <c r="B65" s="9">
        <f>B19+B28+B36+B42+B44+B62</f>
        <v>0</v>
      </c>
      <c r="G65" s="18"/>
    </row>
    <row r="66" spans="1:7" ht="15">
      <c r="A66" s="21" t="s">
        <v>39</v>
      </c>
      <c r="B66" s="9">
        <f>B64-B65</f>
        <v>0</v>
      </c>
      <c r="G66" s="18"/>
    </row>
    <row r="67" spans="1:7" ht="96" customHeight="1">
      <c r="A67" s="28" t="str">
        <f>IF(B66&gt;0,"You have positive cash flow. That means that you are spending less than you earn. You should have a plan of how to use that positive cash flow to pay down debt, increase savings and retirment, or plan a fun family activity.","You have a negative cash flow. That means you are spending more than you earn. You should have a plan on how to either increase your income ore reduce your expenses to pay down debt, increase savings and retirement, or plan fun family activity.")</f>
        <v>You have a negative cash flow. That means you are spending more than you earn. You should have a plan on how to either increase your income ore reduce your expenses to pay down debt, increase savings and retirement, or plan fun family activity.</v>
      </c>
      <c r="B67" s="28"/>
      <c r="G67" s="18"/>
    </row>
  </sheetData>
  <sheetProtection/>
  <mergeCells count="23">
    <mergeCell ref="I3:J3"/>
    <mergeCell ref="I4:J9"/>
    <mergeCell ref="I14:J14"/>
    <mergeCell ref="I15:J20"/>
    <mergeCell ref="A43:B43"/>
    <mergeCell ref="A63:B63"/>
    <mergeCell ref="A45:B45"/>
    <mergeCell ref="A8:B8"/>
    <mergeCell ref="I1:J1"/>
    <mergeCell ref="A20:B20"/>
    <mergeCell ref="A29:B29"/>
    <mergeCell ref="A30:B30"/>
    <mergeCell ref="A21:B21"/>
    <mergeCell ref="I24:J24"/>
    <mergeCell ref="I25:J26"/>
    <mergeCell ref="I30:J30"/>
    <mergeCell ref="I31:J32"/>
    <mergeCell ref="A67:B67"/>
    <mergeCell ref="A3:B3"/>
    <mergeCell ref="A9:B9"/>
    <mergeCell ref="A38:B38"/>
    <mergeCell ref="A37:B37"/>
    <mergeCell ref="A47:B47"/>
  </mergeCells>
  <conditionalFormatting sqref="E19">
    <cfRule type="expression" priority="14" dxfId="40">
      <formula>'Debt Ratios'!$E$19&lt;'Debt Ratios'!$E$18</formula>
    </cfRule>
    <cfRule type="expression" priority="36" dxfId="41">
      <formula>'Debt Ratios'!$E$19&gt;'Debt Ratios'!$E$18</formula>
    </cfRule>
  </conditionalFormatting>
  <conditionalFormatting sqref="E36">
    <cfRule type="expression" priority="18" dxfId="40">
      <formula>'Debt Ratios'!$E$36&lt;'Debt Ratios'!$E$35</formula>
    </cfRule>
    <cfRule type="expression" priority="38" dxfId="41">
      <formula>'Debt Ratios'!$E$36&gt;'Debt Ratios'!$E$35</formula>
    </cfRule>
  </conditionalFormatting>
  <conditionalFormatting sqref="E42">
    <cfRule type="expression" priority="20" dxfId="41">
      <formula>'Debt Ratios'!$E$42&lt;'Debt Ratios'!$E$41</formula>
    </cfRule>
    <cfRule type="expression" priority="39" dxfId="40">
      <formula>'Debt Ratios'!$E$42&gt;'Debt Ratios'!$E$41</formula>
    </cfRule>
  </conditionalFormatting>
  <conditionalFormatting sqref="E62">
    <cfRule type="expression" priority="24" dxfId="40">
      <formula>'Debt Ratios'!$E$62&lt;'Debt Ratios'!$E$61</formula>
    </cfRule>
    <cfRule type="expression" priority="41" dxfId="41">
      <formula>'Debt Ratios'!$E$62&gt;'Debt Ratios'!$E$61</formula>
    </cfRule>
  </conditionalFormatting>
  <conditionalFormatting sqref="E28">
    <cfRule type="expression" priority="16" dxfId="40">
      <formula>'Debt Ratios'!$E$28&lt;'Debt Ratios'!$E$27</formula>
    </cfRule>
    <cfRule type="expression" priority="37" dxfId="41">
      <formula>'Debt Ratios'!$E$28&gt;'Debt Ratios'!$E$27</formula>
    </cfRule>
  </conditionalFormatting>
  <conditionalFormatting sqref="E45">
    <cfRule type="expression" priority="22" dxfId="40">
      <formula>'Debt Ratios'!$E$45&lt;'Debt Ratios'!$E$44</formula>
    </cfRule>
    <cfRule type="expression" priority="40" dxfId="41">
      <formula>'Debt Ratios'!$E$45&gt;'Debt Ratios'!$E$44</formula>
    </cfRule>
  </conditionalFormatting>
  <conditionalFormatting sqref="B66">
    <cfRule type="expression" priority="33" dxfId="40">
      <formula>'Debt Ratios'!$B$66&gt;0</formula>
    </cfRule>
    <cfRule type="expression" priority="35" dxfId="41">
      <formula>'Debt Ratios'!$B$66&lt;0</formula>
    </cfRule>
  </conditionalFormatting>
  <conditionalFormatting sqref="A66">
    <cfRule type="expression" priority="32" dxfId="40">
      <formula>'Debt Ratios'!$B$66&gt;0</formula>
    </cfRule>
    <cfRule type="expression" priority="34" dxfId="41">
      <formula>'Debt Ratios'!$B$66&lt;0</formula>
    </cfRule>
  </conditionalFormatting>
  <conditionalFormatting sqref="D62">
    <cfRule type="expression" priority="25" dxfId="40">
      <formula>'Debt Ratios'!$E$62&lt;'Debt Ratios'!$E$61</formula>
    </cfRule>
    <cfRule type="expression" priority="31" dxfId="41">
      <formula>'Debt Ratios'!$E$62&gt;'Debt Ratios'!$E$61</formula>
    </cfRule>
  </conditionalFormatting>
  <conditionalFormatting sqref="D45">
    <cfRule type="expression" priority="23" dxfId="40">
      <formula>'Debt Ratios'!$E$45&lt;'Debt Ratios'!$E$44</formula>
    </cfRule>
    <cfRule type="expression" priority="30" dxfId="41">
      <formula>'Debt Ratios'!$E$45&gt;'Debt Ratios'!$E$44</formula>
    </cfRule>
  </conditionalFormatting>
  <conditionalFormatting sqref="D42">
    <cfRule type="expression" priority="21" dxfId="41">
      <formula>'Debt Ratios'!$E$42&lt;'Debt Ratios'!$E$41</formula>
    </cfRule>
    <cfRule type="expression" priority="29" dxfId="40">
      <formula>'Debt Ratios'!$E$42&gt;'Debt Ratios'!$E$41</formula>
    </cfRule>
  </conditionalFormatting>
  <conditionalFormatting sqref="D36">
    <cfRule type="expression" priority="19" dxfId="40">
      <formula>'Debt Ratios'!$E$36&lt;'Debt Ratios'!$E$35</formula>
    </cfRule>
    <cfRule type="expression" priority="28" dxfId="41">
      <formula>'Debt Ratios'!$E$36&gt;'Debt Ratios'!$E$35</formula>
    </cfRule>
  </conditionalFormatting>
  <conditionalFormatting sqref="D28">
    <cfRule type="expression" priority="17" dxfId="40">
      <formula>'Debt Ratios'!$E$28&lt;'Debt Ratios'!$E$27</formula>
    </cfRule>
    <cfRule type="expression" priority="27" dxfId="41">
      <formula>'Debt Ratios'!$E$28&gt;'Debt Ratios'!$E$27</formula>
    </cfRule>
  </conditionalFormatting>
  <conditionalFormatting sqref="D19">
    <cfRule type="expression" priority="15" dxfId="40">
      <formula>'Debt Ratios'!$E$19&lt;'Debt Ratios'!$E$18</formula>
    </cfRule>
    <cfRule type="expression" priority="26" dxfId="41">
      <formula>'Debt Ratios'!$E$19&gt;'Debt Ratios'!$E$18</formula>
    </cfRule>
  </conditionalFormatting>
  <conditionalFormatting sqref="J11">
    <cfRule type="expression" priority="11" dxfId="40">
      <formula>'Debt Ratios'!$J$11&lt;'Debt Ratios'!$J$10</formula>
    </cfRule>
    <cfRule type="expression" priority="13" dxfId="41">
      <formula>'Debt Ratios'!$J$11&gt;='Debt Ratios'!$J$10</formula>
    </cfRule>
  </conditionalFormatting>
  <conditionalFormatting sqref="I11">
    <cfRule type="expression" priority="9" dxfId="40">
      <formula>'Debt Ratios'!$J$11&lt;'Debt Ratios'!$J$10</formula>
    </cfRule>
    <cfRule type="expression" priority="10" dxfId="41">
      <formula>'Debt Ratios'!$J$11&gt;='Debt Ratios'!$J$10</formula>
    </cfRule>
  </conditionalFormatting>
  <conditionalFormatting sqref="J22">
    <cfRule type="expression" priority="7" dxfId="41">
      <formula>'Debt Ratios'!$J$22&gt;='Debt Ratios'!$J$21</formula>
    </cfRule>
    <cfRule type="expression" priority="8" dxfId="40">
      <formula>'Debt Ratios'!$J$22&lt;'Debt Ratios'!$J$21</formula>
    </cfRule>
  </conditionalFormatting>
  <conditionalFormatting sqref="I22">
    <cfRule type="expression" priority="5" dxfId="40">
      <formula>'Debt Ratios'!$J$22&lt;'Debt Ratios'!$J$21</formula>
    </cfRule>
    <cfRule type="expression" priority="6" dxfId="41">
      <formula>'Debt Ratios'!$J$22&gt;='Debt Ratios'!$J$21</formula>
    </cfRule>
  </conditionalFormatting>
  <printOptions/>
  <pageMargins left="0.75" right="0.75" top="1" bottom="1" header="0.5" footer="0.5"/>
  <pageSetup fitToHeight="1" fitToWidth="1" orientation="portrait" scale="67"/>
  <rowBreaks count="1" manualBreakCount="1">
    <brk id="67" max="255" man="1"/>
  </rowBreaks>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Spending Plan</dc:title>
  <dc:subject/>
  <dc:creator>BeingPreparedWorks</dc:creator>
  <cp:keywords/>
  <dc:description>Use this spending plan worksheet to create your personal spending plan.</dc:description>
  <cp:lastModifiedBy>Andrew Hill</cp:lastModifiedBy>
  <cp:lastPrinted>2012-01-15T01:21:54Z</cp:lastPrinted>
  <dcterms:created xsi:type="dcterms:W3CDTF">2012-01-14T14:05:57Z</dcterms:created>
  <dcterms:modified xsi:type="dcterms:W3CDTF">2012-01-19T02:43:20Z</dcterms:modified>
  <cp:category/>
  <cp:version/>
  <cp:contentType/>
  <cp:contentStatus/>
</cp:coreProperties>
</file>